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52" i="1" l="1"/>
  <c r="I52" i="1"/>
  <c r="J52" i="1"/>
  <c r="L52" i="1"/>
  <c r="G52" i="1"/>
  <c r="G33" i="1"/>
  <c r="H33" i="1"/>
  <c r="I33" i="1"/>
  <c r="J33" i="1"/>
  <c r="L33" i="1"/>
  <c r="F33" i="1"/>
  <c r="H14" i="1"/>
  <c r="I14" i="1"/>
  <c r="J14" i="1"/>
  <c r="L14" i="1"/>
  <c r="G14" i="1"/>
  <c r="G202" i="1" l="1"/>
  <c r="H202" i="1"/>
  <c r="I202" i="1"/>
  <c r="J202" i="1"/>
  <c r="K202" i="1"/>
  <c r="L202" i="1"/>
  <c r="F202" i="1"/>
  <c r="H191" i="1"/>
  <c r="I191" i="1"/>
  <c r="J191" i="1"/>
  <c r="L191" i="1"/>
  <c r="G191" i="1"/>
  <c r="G183" i="1"/>
  <c r="H183" i="1"/>
  <c r="I183" i="1"/>
  <c r="J183" i="1"/>
  <c r="K183" i="1"/>
  <c r="L183" i="1"/>
  <c r="F183" i="1"/>
  <c r="I172" i="1"/>
  <c r="J172" i="1"/>
  <c r="L172" i="1"/>
  <c r="H172" i="1"/>
  <c r="G172" i="1"/>
  <c r="G164" i="1"/>
  <c r="H164" i="1"/>
  <c r="I164" i="1"/>
  <c r="J164" i="1"/>
  <c r="L164" i="1"/>
  <c r="F164" i="1"/>
  <c r="J153" i="1"/>
  <c r="I153" i="1"/>
  <c r="L153" i="1"/>
  <c r="G153" i="1"/>
  <c r="G143" i="1"/>
  <c r="H143" i="1"/>
  <c r="I143" i="1"/>
  <c r="J143" i="1"/>
  <c r="L143" i="1"/>
  <c r="F143" i="1"/>
  <c r="J132" i="1"/>
  <c r="I132" i="1"/>
  <c r="H132" i="1"/>
  <c r="G132" i="1"/>
  <c r="L132" i="1"/>
  <c r="B122" i="1" l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J72" i="1"/>
  <c r="I72" i="1"/>
  <c r="H72" i="1"/>
  <c r="G72" i="1"/>
  <c r="F72" i="1"/>
  <c r="F83" i="1" l="1"/>
  <c r="J83" i="1"/>
  <c r="H83" i="1"/>
  <c r="I83" i="1"/>
  <c r="G83" i="1"/>
  <c r="L72" i="1" l="1"/>
  <c r="L83" i="1" s="1"/>
  <c r="L203" i="1" s="1"/>
</calcChain>
</file>

<file path=xl/sharedStrings.xml><?xml version="1.0" encoding="utf-8"?>
<sst xmlns="http://schemas.openxmlformats.org/spreadsheetml/2006/main" count="189" uniqueCount="79">
  <si>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</si>
  <si>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</si>
  <si>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</si>
  <si>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</si>
  <si>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</si>
  <si>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</si>
  <si>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</si>
  <si>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</si>
  <si>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</si>
  <si>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</si>
  <si>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</si>
  <si>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</si>
  <si>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</si>
  <si>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</si>
  <si>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</si>
  <si>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</si>
  <si>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</si>
  <si>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</si>
  <si>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</si>
  <si>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</si>
  <si>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</si>
  <si>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</si>
  <si>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</si>
  <si>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</si>
  <si>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</si>
  <si>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</si>
  <si>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</si>
  <si>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</si>
  <si>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</si>
  <si>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</si>
  <si>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</si>
  <si>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</si>
  <si>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</si>
  <si>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</si>
  <si>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</si>
  <si>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№8</t>
  </si>
  <si>
    <t>директор</t>
  </si>
  <si>
    <t>Неменущая Т.А.</t>
  </si>
  <si>
    <t>Хлеб пшеничный</t>
  </si>
  <si>
    <t>Картофельное пюре</t>
  </si>
  <si>
    <t>Пром</t>
  </si>
  <si>
    <t>Пром.</t>
  </si>
  <si>
    <t>Каша вязкая пшеничная</t>
  </si>
  <si>
    <t>Масло сливочное</t>
  </si>
  <si>
    <t>Кофейный напиток с сахаром</t>
  </si>
  <si>
    <t>Овощи сезонные /свекла отварная/</t>
  </si>
  <si>
    <t>Какао с молоком</t>
  </si>
  <si>
    <t>Фрукты сезонные (яблоко)</t>
  </si>
  <si>
    <t>Каша молочная "Дружба"</t>
  </si>
  <si>
    <t>Повидло фруктовое</t>
  </si>
  <si>
    <t>Тефтели из мяса птицы (85/25)</t>
  </si>
  <si>
    <t>Компот из свежих яблок</t>
  </si>
  <si>
    <t>Лапшевник с творогом</t>
  </si>
  <si>
    <t>Плов из птицы (80/160)</t>
  </si>
  <si>
    <t>Овощи сезонные (огурец соленый)</t>
  </si>
  <si>
    <t>Чай с сахаром</t>
  </si>
  <si>
    <t>180/12</t>
  </si>
  <si>
    <t>завтрак</t>
  </si>
  <si>
    <t>обед</t>
  </si>
  <si>
    <t>Гулящ из мяса птицы (55/55)</t>
  </si>
  <si>
    <t>Овощи сезонные (свекла отварная)</t>
  </si>
  <si>
    <t xml:space="preserve">Чай с сахаром </t>
  </si>
  <si>
    <t>Рыба тушеная в томате с овощами</t>
  </si>
  <si>
    <t>Овощи сезонные (капуста квашенная)</t>
  </si>
  <si>
    <t>Котлета, рубленая из птицы с соусом</t>
  </si>
  <si>
    <t>Рис припущенный</t>
  </si>
  <si>
    <t>Котлета куриная с соусом (90/25)</t>
  </si>
  <si>
    <t>Каша ячневая</t>
  </si>
  <si>
    <t>Овощи сезонные (икра кабачковая)</t>
  </si>
  <si>
    <t>Хлеб  пшеничный</t>
  </si>
  <si>
    <t>Кофейный напиток с молоком</t>
  </si>
  <si>
    <t>180/15</t>
  </si>
  <si>
    <t>Птица, тушенная с овощами (85/60)</t>
  </si>
  <si>
    <t>Овощи сезонные (капуста тушеная)</t>
  </si>
  <si>
    <t>Компот из смеси фруктов</t>
  </si>
  <si>
    <t>Гуляш из мяса птицы (55/55)</t>
  </si>
  <si>
    <t>Макаронные изделия отварные</t>
  </si>
  <si>
    <t>пром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</si>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</sst>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164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49" fontId="18" fillId="0" borderId="2" xfId="0" applyNumberFormat="1" applyFont="1" applyBorder="1" applyAlignment="1">
      <alignment horizontal="center" vertical="top" wrapText="1"/>
    </xf>
    <xf numFmtId="2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5" xfId="0" applyFont="1" applyFill="1" applyBorder="1" applyAlignment="1" applyProtection="1">
      <alignment horizontal="center" vertical="top" wrapText="1"/>
      <protection locked="0"/>
    </xf>
    <xf numFmtId="0" fontId="18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2" fontId="1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0" borderId="2" xfId="0" applyFont="1" applyBorder="1"/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9" fillId="0" borderId="2" xfId="0" applyNumberFormat="1" applyFont="1" applyBorder="1" applyAlignment="1">
      <alignment horizontal="center" vertical="top" wrapText="1"/>
    </xf>
    <xf numFmtId="2" fontId="9" fillId="0" borderId="10" xfId="0" applyNumberFormat="1" applyFont="1" applyBorder="1" applyAlignment="1">
      <alignment horizontal="center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2" xfId="0" applyFont="1" applyBorder="1" applyAlignment="1">
      <alignment horizontal="left"/>
    </xf>
    <xf numFmtId="0" fontId="19" fillId="3" borderId="3" xfId="0" applyFont="1" applyFill="1" applyBorder="1" applyAlignment="1">
      <alignment horizontal="center" vertical="top" wrapText="1"/>
    </xf>
    <xf numFmtId="0" fontId="20" fillId="0" borderId="2" xfId="0" applyFont="1" applyBorder="1" applyAlignment="1" applyProtection="1">
      <alignment horizontal="right"/>
      <protection locked="0"/>
    </xf>
    <xf numFmtId="0" fontId="2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4" t="s">
        <v>35</v>
      </c>
      <c r="D1" s="85"/>
      <c r="E1" s="85"/>
      <c r="F1" s="12" t="s">
        <v>16</v>
      </c>
      <c r="G1" s="2" t="s">
        <v>17</v>
      </c>
      <c r="H1" s="86" t="s">
        <v>36</v>
      </c>
      <c r="I1" s="86"/>
      <c r="J1" s="86"/>
      <c r="K1" s="86"/>
    </row>
    <row r="2" spans="1:12" ht="17.399999999999999" x14ac:dyDescent="0.25">
      <c r="A2" s="34" t="s">
        <v>6</v>
      </c>
      <c r="C2" s="2"/>
      <c r="G2" s="2" t="s">
        <v>18</v>
      </c>
      <c r="H2" s="86" t="s">
        <v>37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20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32</v>
      </c>
      <c r="I4" s="46" t="s">
        <v>33</v>
      </c>
      <c r="J4" s="46" t="s">
        <v>34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5" thickBot="1" x14ac:dyDescent="0.35">
      <c r="A6" s="20">
        <v>1</v>
      </c>
      <c r="B6" s="21">
        <v>2</v>
      </c>
      <c r="C6" s="22" t="s">
        <v>20</v>
      </c>
      <c r="D6" s="64">
        <v>318</v>
      </c>
      <c r="E6" s="57" t="s">
        <v>66</v>
      </c>
      <c r="F6" s="54">
        <v>105</v>
      </c>
      <c r="G6" s="39">
        <v>10.9</v>
      </c>
      <c r="H6" s="39">
        <v>11.39</v>
      </c>
      <c r="I6" s="39">
        <v>10.64</v>
      </c>
      <c r="J6" s="39">
        <v>189.02</v>
      </c>
      <c r="K6" s="59">
        <v>318</v>
      </c>
      <c r="L6" s="39">
        <v>47.05</v>
      </c>
    </row>
    <row r="7" spans="1:12" ht="14.4" x14ac:dyDescent="0.3">
      <c r="A7" s="23"/>
      <c r="B7" s="15"/>
      <c r="C7" s="11"/>
      <c r="D7" s="5">
        <v>512</v>
      </c>
      <c r="E7" s="58" t="s">
        <v>67</v>
      </c>
      <c r="F7" s="42">
        <v>150</v>
      </c>
      <c r="G7" s="42">
        <v>3.8</v>
      </c>
      <c r="H7" s="42">
        <v>2.72</v>
      </c>
      <c r="I7" s="42">
        <v>40</v>
      </c>
      <c r="J7" s="52">
        <v>199.65</v>
      </c>
      <c r="K7" s="43">
        <v>512</v>
      </c>
      <c r="L7" s="42">
        <v>5.6</v>
      </c>
    </row>
    <row r="8" spans="1:12" ht="14.4" x14ac:dyDescent="0.3">
      <c r="A8" s="23"/>
      <c r="B8" s="15"/>
      <c r="C8" s="11"/>
      <c r="D8" s="91" t="s">
        <v>40</v>
      </c>
      <c r="E8" s="58" t="s">
        <v>68</v>
      </c>
      <c r="F8" s="42">
        <v>60</v>
      </c>
      <c r="G8" s="42">
        <v>5.26</v>
      </c>
      <c r="H8" s="42"/>
      <c r="I8" s="42">
        <v>7.2</v>
      </c>
      <c r="J8" s="52">
        <v>90</v>
      </c>
      <c r="K8" s="43" t="s">
        <v>40</v>
      </c>
      <c r="L8" s="42">
        <v>11.76</v>
      </c>
    </row>
    <row r="9" spans="1:12" ht="14.4" x14ac:dyDescent="0.3">
      <c r="A9" s="23"/>
      <c r="B9" s="15"/>
      <c r="C9" s="11"/>
      <c r="D9" s="63" t="s">
        <v>40</v>
      </c>
      <c r="E9" s="58" t="s">
        <v>69</v>
      </c>
      <c r="F9" s="42">
        <v>30</v>
      </c>
      <c r="G9" s="42">
        <v>0.26</v>
      </c>
      <c r="H9" s="42">
        <v>0.16</v>
      </c>
      <c r="I9" s="42">
        <v>1.1000000000000001</v>
      </c>
      <c r="J9" s="42">
        <v>63</v>
      </c>
      <c r="K9" s="43" t="s">
        <v>40</v>
      </c>
      <c r="L9" s="42">
        <v>2.25</v>
      </c>
    </row>
    <row r="10" spans="1:12" ht="14.4" x14ac:dyDescent="0.3">
      <c r="A10" s="23"/>
      <c r="B10" s="15"/>
      <c r="C10" s="11"/>
      <c r="D10" s="7">
        <v>692</v>
      </c>
      <c r="E10" s="58" t="s">
        <v>70</v>
      </c>
      <c r="F10" s="42" t="s">
        <v>71</v>
      </c>
      <c r="G10" s="42">
        <v>1</v>
      </c>
      <c r="H10" s="42"/>
      <c r="I10" s="42">
        <v>20.2</v>
      </c>
      <c r="J10" s="50">
        <v>107</v>
      </c>
      <c r="K10" s="43">
        <v>692</v>
      </c>
      <c r="L10" s="42">
        <v>12.14</v>
      </c>
    </row>
    <row r="11" spans="1:12" ht="14.4" x14ac:dyDescent="0.3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4"/>
      <c r="B14" s="17"/>
      <c r="C14" s="8"/>
      <c r="D14" s="18" t="s">
        <v>29</v>
      </c>
      <c r="E14" s="9"/>
      <c r="F14" s="19">
        <v>540</v>
      </c>
      <c r="G14" s="19">
        <f>SUM(G6:G13)</f>
        <v>21.220000000000002</v>
      </c>
      <c r="H14" s="19">
        <f t="shared" ref="H14:L14" si="0">SUM(H6:H13)</f>
        <v>14.270000000000001</v>
      </c>
      <c r="I14" s="19">
        <f t="shared" si="0"/>
        <v>79.14</v>
      </c>
      <c r="J14" s="19">
        <f t="shared" si="0"/>
        <v>648.67000000000007</v>
      </c>
      <c r="K14" s="19"/>
      <c r="L14" s="19">
        <f t="shared" si="0"/>
        <v>78.8</v>
      </c>
    </row>
    <row r="15" spans="1:12" ht="14.4" x14ac:dyDescent="0.3">
      <c r="A15" s="26">
        <v>1</v>
      </c>
      <c r="B15" s="13">
        <v>2</v>
      </c>
      <c r="C15" s="10" t="s">
        <v>21</v>
      </c>
      <c r="D15" s="7"/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/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/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/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/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4"/>
      <c r="B24" s="17"/>
      <c r="C24" s="8"/>
      <c r="D24" s="18" t="s">
        <v>29</v>
      </c>
      <c r="E24" s="9"/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5"/>
      <c r="L24" s="19">
        <v>0</v>
      </c>
    </row>
    <row r="25" spans="1:12" ht="15" thickBot="1" x14ac:dyDescent="0.3">
      <c r="A25" s="29"/>
      <c r="B25" s="30"/>
      <c r="C25" s="87" t="s">
        <v>78</v>
      </c>
      <c r="D25" s="88"/>
      <c r="E25" s="31"/>
      <c r="F25" s="93">
        <v>540</v>
      </c>
      <c r="G25" s="93">
        <v>21.22</v>
      </c>
      <c r="H25" s="93">
        <v>14.27</v>
      </c>
      <c r="I25" s="93">
        <v>79.14</v>
      </c>
      <c r="J25" s="93">
        <v>648.66999999999996</v>
      </c>
      <c r="K25" s="93"/>
      <c r="L25" s="93">
        <v>78.8</v>
      </c>
    </row>
    <row r="26" spans="1:12" ht="15" thickBot="1" x14ac:dyDescent="0.35">
      <c r="A26" s="20">
        <v>1</v>
      </c>
      <c r="B26" s="21">
        <v>1</v>
      </c>
      <c r="C26" s="22" t="s">
        <v>20</v>
      </c>
      <c r="D26" s="64">
        <v>488</v>
      </c>
      <c r="E26" s="57" t="s">
        <v>72</v>
      </c>
      <c r="F26" s="39">
        <v>145</v>
      </c>
      <c r="G26" s="39">
        <v>17.100000000000001</v>
      </c>
      <c r="H26" s="39">
        <v>6.6</v>
      </c>
      <c r="I26" s="39">
        <v>0.45</v>
      </c>
      <c r="J26" s="39">
        <v>124.6</v>
      </c>
      <c r="K26" s="59">
        <v>488</v>
      </c>
      <c r="L26" s="39">
        <v>57.99</v>
      </c>
    </row>
    <row r="27" spans="1:12" ht="14.4" x14ac:dyDescent="0.3">
      <c r="A27" s="23"/>
      <c r="B27" s="15"/>
      <c r="C27" s="11"/>
      <c r="D27" s="64">
        <v>510</v>
      </c>
      <c r="E27" s="58" t="s">
        <v>42</v>
      </c>
      <c r="F27" s="42">
        <v>150</v>
      </c>
      <c r="G27" s="42">
        <v>3.6</v>
      </c>
      <c r="H27" s="42">
        <v>9</v>
      </c>
      <c r="I27" s="42">
        <v>35.700000000000003</v>
      </c>
      <c r="J27" s="42">
        <v>250</v>
      </c>
      <c r="K27" s="43">
        <v>510</v>
      </c>
      <c r="L27" s="52">
        <v>6.82</v>
      </c>
    </row>
    <row r="28" spans="1:12" ht="14.4" x14ac:dyDescent="0.3">
      <c r="A28" s="23"/>
      <c r="B28" s="15"/>
      <c r="C28" s="11"/>
      <c r="D28" s="71">
        <v>214</v>
      </c>
      <c r="E28" s="58" t="s">
        <v>73</v>
      </c>
      <c r="F28" s="42">
        <v>60</v>
      </c>
      <c r="G28" s="42">
        <v>0.95</v>
      </c>
      <c r="H28" s="42">
        <v>2.4500000000000002</v>
      </c>
      <c r="I28" s="42">
        <v>4.8</v>
      </c>
      <c r="J28" s="50">
        <v>45</v>
      </c>
      <c r="K28" s="43">
        <v>214</v>
      </c>
      <c r="L28" s="42">
        <v>7.08</v>
      </c>
    </row>
    <row r="29" spans="1:12" ht="14.4" x14ac:dyDescent="0.3">
      <c r="A29" s="23"/>
      <c r="B29" s="15"/>
      <c r="C29" s="11"/>
      <c r="D29" s="63" t="s">
        <v>40</v>
      </c>
      <c r="E29" s="58" t="s">
        <v>38</v>
      </c>
      <c r="F29" s="42">
        <v>30</v>
      </c>
      <c r="G29" s="42">
        <v>0.26</v>
      </c>
      <c r="H29" s="42">
        <v>0.02</v>
      </c>
      <c r="I29" s="42">
        <v>1.1000000000000001</v>
      </c>
      <c r="J29" s="50">
        <v>63</v>
      </c>
      <c r="K29" s="43" t="s">
        <v>40</v>
      </c>
      <c r="L29" s="42">
        <v>2.25</v>
      </c>
    </row>
    <row r="30" spans="1:12" ht="14.4" x14ac:dyDescent="0.3">
      <c r="A30" s="23"/>
      <c r="B30" s="15"/>
      <c r="C30" s="11"/>
      <c r="D30" s="66">
        <v>639</v>
      </c>
      <c r="E30" s="58" t="s">
        <v>74</v>
      </c>
      <c r="F30" s="42">
        <v>180</v>
      </c>
      <c r="G30" s="42">
        <v>0.18</v>
      </c>
      <c r="H30" s="42"/>
      <c r="I30" s="50">
        <v>13.5</v>
      </c>
      <c r="J30" s="42">
        <v>71</v>
      </c>
      <c r="K30" s="43">
        <v>639</v>
      </c>
      <c r="L30" s="42">
        <v>4.66</v>
      </c>
    </row>
    <row r="31" spans="1:12" ht="14.4" x14ac:dyDescent="0.3">
      <c r="A31" s="23"/>
      <c r="B31" s="15"/>
      <c r="C31" s="11"/>
      <c r="D31" s="67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24"/>
      <c r="B33" s="17"/>
      <c r="C33" s="8"/>
      <c r="D33" s="94" t="s">
        <v>29</v>
      </c>
      <c r="E33" s="9"/>
      <c r="F33" s="19">
        <f>SUM(F26:F32)</f>
        <v>565</v>
      </c>
      <c r="G33" s="19">
        <f t="shared" ref="G33:L33" si="1">SUM(G26:G32)</f>
        <v>22.090000000000003</v>
      </c>
      <c r="H33" s="19">
        <f t="shared" si="1"/>
        <v>18.07</v>
      </c>
      <c r="I33" s="19">
        <f t="shared" si="1"/>
        <v>55.550000000000004</v>
      </c>
      <c r="J33" s="19">
        <f t="shared" si="1"/>
        <v>553.6</v>
      </c>
      <c r="K33" s="19"/>
      <c r="L33" s="19">
        <f t="shared" si="1"/>
        <v>78.8</v>
      </c>
    </row>
    <row r="34" spans="1:12" ht="14.4" x14ac:dyDescent="0.3">
      <c r="A34" s="26">
        <v>1</v>
      </c>
      <c r="B34" s="13">
        <v>1</v>
      </c>
      <c r="C34" s="10" t="s">
        <v>21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23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23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23"/>
      <c r="B37" s="15"/>
      <c r="C37" s="11"/>
      <c r="D37" s="7"/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23"/>
      <c r="B38" s="15"/>
      <c r="C38" s="11"/>
      <c r="D38" s="7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23"/>
      <c r="B39" s="15"/>
      <c r="C39" s="11"/>
      <c r="D39" s="7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23"/>
      <c r="B40" s="15"/>
      <c r="C40" s="11"/>
      <c r="D40" s="7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23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23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24"/>
      <c r="B43" s="17"/>
      <c r="C43" s="8"/>
      <c r="D43" s="94" t="s">
        <v>29</v>
      </c>
      <c r="E43" s="9"/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5"/>
      <c r="L43" s="19">
        <v>0</v>
      </c>
    </row>
    <row r="44" spans="1:12" ht="15.75" customHeight="1" thickBot="1" x14ac:dyDescent="0.3">
      <c r="A44" s="29"/>
      <c r="B44" s="30"/>
      <c r="C44" s="95" t="s">
        <v>78</v>
      </c>
      <c r="D44" s="88"/>
      <c r="E44" s="31"/>
      <c r="F44" s="93">
        <v>565</v>
      </c>
      <c r="G44" s="93">
        <v>22.09</v>
      </c>
      <c r="H44" s="93">
        <v>18.07</v>
      </c>
      <c r="I44" s="93">
        <v>55.55</v>
      </c>
      <c r="J44" s="93">
        <v>553.6</v>
      </c>
      <c r="K44" s="93"/>
      <c r="L44" s="93">
        <v>78.8</v>
      </c>
    </row>
    <row r="45" spans="1:12" ht="14.4" x14ac:dyDescent="0.3">
      <c r="A45" s="20">
        <v>1</v>
      </c>
      <c r="B45" s="21">
        <v>3</v>
      </c>
      <c r="C45" s="22" t="s">
        <v>20</v>
      </c>
      <c r="D45" s="64">
        <v>437</v>
      </c>
      <c r="E45" s="57" t="s">
        <v>75</v>
      </c>
      <c r="F45" s="39">
        <v>110</v>
      </c>
      <c r="G45" s="39">
        <v>15.13</v>
      </c>
      <c r="H45" s="39">
        <v>16.66</v>
      </c>
      <c r="I45" s="39">
        <v>2.14</v>
      </c>
      <c r="J45" s="39">
        <v>197</v>
      </c>
      <c r="K45" s="40">
        <v>437</v>
      </c>
      <c r="L45" s="39">
        <v>49.19</v>
      </c>
    </row>
    <row r="46" spans="1:12" ht="14.4" x14ac:dyDescent="0.3">
      <c r="A46" s="23"/>
      <c r="B46" s="15"/>
      <c r="C46" s="11"/>
      <c r="D46" s="65">
        <v>516</v>
      </c>
      <c r="E46" s="58" t="s">
        <v>76</v>
      </c>
      <c r="F46" s="42">
        <v>150</v>
      </c>
      <c r="G46" s="42">
        <v>5.63</v>
      </c>
      <c r="H46" s="42">
        <v>2.84</v>
      </c>
      <c r="I46" s="42">
        <v>35.25</v>
      </c>
      <c r="J46" s="42">
        <v>192.11</v>
      </c>
      <c r="K46" s="43">
        <v>516</v>
      </c>
      <c r="L46" s="42">
        <v>10.4</v>
      </c>
    </row>
    <row r="47" spans="1:12" ht="14.4" x14ac:dyDescent="0.3">
      <c r="A47" s="23"/>
      <c r="B47" s="15"/>
      <c r="C47" s="11"/>
      <c r="D47" s="92" t="s">
        <v>40</v>
      </c>
      <c r="E47" s="58" t="s">
        <v>54</v>
      </c>
      <c r="F47" s="42">
        <v>60</v>
      </c>
      <c r="G47" s="52">
        <v>0.52</v>
      </c>
      <c r="H47" s="42">
        <v>3.07</v>
      </c>
      <c r="I47" s="42">
        <v>1.57</v>
      </c>
      <c r="J47" s="52">
        <v>35.880000000000003</v>
      </c>
      <c r="K47" s="43" t="s">
        <v>77</v>
      </c>
      <c r="L47" s="42">
        <v>13.23</v>
      </c>
    </row>
    <row r="48" spans="1:12" ht="14.4" x14ac:dyDescent="0.3">
      <c r="A48" s="23"/>
      <c r="B48" s="15"/>
      <c r="C48" s="11"/>
      <c r="D48" s="63" t="s">
        <v>40</v>
      </c>
      <c r="E48" s="58" t="s">
        <v>38</v>
      </c>
      <c r="F48" s="42">
        <v>30</v>
      </c>
      <c r="G48" s="42">
        <v>0.26</v>
      </c>
      <c r="H48" s="42">
        <v>0.02</v>
      </c>
      <c r="I48" s="42">
        <v>1.1000000000000001</v>
      </c>
      <c r="J48" s="50">
        <v>63</v>
      </c>
      <c r="K48" s="43" t="s">
        <v>77</v>
      </c>
      <c r="L48" s="42">
        <v>2.25</v>
      </c>
    </row>
    <row r="49" spans="1:12" ht="14.4" x14ac:dyDescent="0.3">
      <c r="A49" s="23"/>
      <c r="B49" s="15"/>
      <c r="C49" s="11"/>
      <c r="D49" s="66">
        <v>692</v>
      </c>
      <c r="E49" s="58" t="s">
        <v>44</v>
      </c>
      <c r="F49" s="42" t="s">
        <v>71</v>
      </c>
      <c r="G49" s="42">
        <v>0.78</v>
      </c>
      <c r="H49" s="42"/>
      <c r="I49" s="42">
        <v>22.12</v>
      </c>
      <c r="J49" s="42">
        <v>79</v>
      </c>
      <c r="K49" s="43">
        <v>692</v>
      </c>
      <c r="L49" s="42">
        <v>3.73</v>
      </c>
    </row>
    <row r="50" spans="1:12" ht="14.4" x14ac:dyDescent="0.3">
      <c r="A50" s="23"/>
      <c r="B50" s="15"/>
      <c r="C50" s="11"/>
      <c r="D50" s="67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4"/>
      <c r="B52" s="17"/>
      <c r="C52" s="8"/>
      <c r="D52" s="94" t="s">
        <v>29</v>
      </c>
      <c r="E52" s="9"/>
      <c r="F52" s="19">
        <v>545</v>
      </c>
      <c r="G52" s="19">
        <f>SUM(G45:G51)</f>
        <v>22.320000000000004</v>
      </c>
      <c r="H52" s="19">
        <f t="shared" ref="H52:L52" si="2">SUM(H45:H51)</f>
        <v>22.59</v>
      </c>
      <c r="I52" s="19">
        <f t="shared" si="2"/>
        <v>62.180000000000007</v>
      </c>
      <c r="J52" s="19">
        <f t="shared" si="2"/>
        <v>566.99</v>
      </c>
      <c r="K52" s="19"/>
      <c r="L52" s="19">
        <f t="shared" si="2"/>
        <v>78.8</v>
      </c>
    </row>
    <row r="53" spans="1:12" ht="14.4" x14ac:dyDescent="0.3">
      <c r="A53" s="26">
        <v>1</v>
      </c>
      <c r="B53" s="13">
        <v>3</v>
      </c>
      <c r="C53" s="10" t="s">
        <v>21</v>
      </c>
      <c r="D53" s="7"/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/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/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4"/>
      <c r="B62" s="17"/>
      <c r="C62" s="8"/>
      <c r="D62" s="94" t="s">
        <v>29</v>
      </c>
      <c r="E62" s="9"/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5"/>
      <c r="L62" s="19">
        <v>0</v>
      </c>
    </row>
    <row r="63" spans="1:12" ht="15.75" customHeight="1" thickBot="1" x14ac:dyDescent="0.3">
      <c r="A63" s="29"/>
      <c r="B63" s="30"/>
      <c r="C63" s="95" t="s">
        <v>78</v>
      </c>
      <c r="D63" s="88"/>
      <c r="E63" s="31"/>
      <c r="F63" s="93">
        <v>545</v>
      </c>
      <c r="G63" s="93">
        <v>22.32</v>
      </c>
      <c r="H63" s="93">
        <v>22.59</v>
      </c>
      <c r="I63" s="93">
        <v>62.18</v>
      </c>
      <c r="J63" s="93">
        <v>566.99</v>
      </c>
      <c r="K63" s="93"/>
      <c r="L63" s="93">
        <v>78.8</v>
      </c>
    </row>
    <row r="64" spans="1:12" ht="15" thickBot="1" x14ac:dyDescent="0.35">
      <c r="A64" s="20">
        <v>1</v>
      </c>
      <c r="B64" s="21">
        <v>4</v>
      </c>
      <c r="C64" s="22" t="s">
        <v>20</v>
      </c>
      <c r="D64" s="64">
        <v>192</v>
      </c>
      <c r="E64" s="38" t="s">
        <v>48</v>
      </c>
      <c r="F64" s="39">
        <v>220</v>
      </c>
      <c r="G64" s="39">
        <v>7.56</v>
      </c>
      <c r="H64" s="39">
        <v>8.14</v>
      </c>
      <c r="I64" s="39">
        <v>34.75</v>
      </c>
      <c r="J64" s="39">
        <v>241.61</v>
      </c>
      <c r="K64" s="40">
        <v>192</v>
      </c>
      <c r="L64" s="62">
        <v>39.11</v>
      </c>
    </row>
    <row r="65" spans="1:12" ht="15" thickBot="1" x14ac:dyDescent="0.35">
      <c r="A65" s="23"/>
      <c r="B65" s="15"/>
      <c r="C65" s="11"/>
      <c r="D65" s="64" t="s">
        <v>41</v>
      </c>
      <c r="E65" s="41" t="s">
        <v>43</v>
      </c>
      <c r="F65" s="42">
        <v>10</v>
      </c>
      <c r="G65" s="42">
        <v>0.08</v>
      </c>
      <c r="H65" s="42">
        <v>7.25</v>
      </c>
      <c r="I65" s="42">
        <v>0.1</v>
      </c>
      <c r="J65" s="42">
        <v>75</v>
      </c>
      <c r="K65" s="51" t="s">
        <v>40</v>
      </c>
      <c r="L65" s="56">
        <v>7.5</v>
      </c>
    </row>
    <row r="66" spans="1:12" ht="14.4" x14ac:dyDescent="0.3">
      <c r="A66" s="23"/>
      <c r="B66" s="15"/>
      <c r="C66" s="11"/>
      <c r="D66" s="64" t="s">
        <v>41</v>
      </c>
      <c r="E66" s="41" t="s">
        <v>49</v>
      </c>
      <c r="F66" s="42">
        <v>15</v>
      </c>
      <c r="G66" s="42">
        <v>3.78</v>
      </c>
      <c r="H66" s="42">
        <v>4.05</v>
      </c>
      <c r="I66" s="42">
        <v>0.33</v>
      </c>
      <c r="J66" s="52">
        <v>66.09</v>
      </c>
      <c r="K66" s="51" t="s">
        <v>40</v>
      </c>
      <c r="L66" s="56">
        <v>5.78</v>
      </c>
    </row>
    <row r="67" spans="1:12" ht="14.4" x14ac:dyDescent="0.3">
      <c r="A67" s="23"/>
      <c r="B67" s="15"/>
      <c r="C67" s="11"/>
      <c r="D67" s="63" t="s">
        <v>41</v>
      </c>
      <c r="E67" s="41" t="s">
        <v>38</v>
      </c>
      <c r="F67" s="42">
        <v>30</v>
      </c>
      <c r="G67" s="42">
        <v>0.26</v>
      </c>
      <c r="H67" s="42">
        <v>0.16</v>
      </c>
      <c r="I67" s="42">
        <v>1.1000000000000001</v>
      </c>
      <c r="J67" s="42">
        <v>63</v>
      </c>
      <c r="K67" s="43" t="s">
        <v>40</v>
      </c>
      <c r="L67" s="56">
        <v>2.25</v>
      </c>
    </row>
    <row r="68" spans="1:12" ht="14.4" x14ac:dyDescent="0.3">
      <c r="A68" s="23"/>
      <c r="B68" s="15"/>
      <c r="C68" s="11"/>
      <c r="D68" s="63">
        <v>686</v>
      </c>
      <c r="E68" s="41" t="s">
        <v>46</v>
      </c>
      <c r="F68" s="42">
        <v>180</v>
      </c>
      <c r="G68" s="42">
        <v>0.18</v>
      </c>
      <c r="H68" s="42"/>
      <c r="I68" s="42">
        <v>32.22</v>
      </c>
      <c r="J68" s="50">
        <v>180</v>
      </c>
      <c r="K68" s="43">
        <v>686</v>
      </c>
      <c r="L68" s="56">
        <v>10.41</v>
      </c>
    </row>
    <row r="69" spans="1:12" ht="14.4" x14ac:dyDescent="0.3">
      <c r="A69" s="23"/>
      <c r="B69" s="15"/>
      <c r="C69" s="11"/>
      <c r="D69" s="72" t="s">
        <v>41</v>
      </c>
      <c r="E69" s="41" t="s">
        <v>47</v>
      </c>
      <c r="F69" s="42">
        <v>100</v>
      </c>
      <c r="G69" s="42">
        <v>1.53</v>
      </c>
      <c r="H69" s="42">
        <v>0.34</v>
      </c>
      <c r="I69" s="42">
        <v>13.7</v>
      </c>
      <c r="J69" s="42">
        <v>44</v>
      </c>
      <c r="K69" s="51" t="s">
        <v>40</v>
      </c>
      <c r="L69" s="56">
        <v>13.75</v>
      </c>
    </row>
    <row r="70" spans="1:12" ht="14.4" x14ac:dyDescent="0.3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52"/>
    </row>
    <row r="71" spans="1:12" ht="14.4" x14ac:dyDescent="0.3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52"/>
    </row>
    <row r="72" spans="1:12" ht="14.4" x14ac:dyDescent="0.3">
      <c r="A72" s="24"/>
      <c r="B72" s="17"/>
      <c r="C72" s="8"/>
      <c r="D72" s="18" t="s">
        <v>29</v>
      </c>
      <c r="E72" s="9"/>
      <c r="F72" s="19">
        <f>SUM(F64:F71)</f>
        <v>555</v>
      </c>
      <c r="G72" s="19">
        <f>SUM(G64:G71)</f>
        <v>13.389999999999999</v>
      </c>
      <c r="H72" s="19">
        <f>SUM(H64:H71)</f>
        <v>19.940000000000001</v>
      </c>
      <c r="I72" s="19">
        <f>SUM(I64:I71)</f>
        <v>82.2</v>
      </c>
      <c r="J72" s="19">
        <f>SUM(J64:J71)</f>
        <v>669.7</v>
      </c>
      <c r="K72" s="25"/>
      <c r="L72" s="55">
        <f>SUM(L64:L71)</f>
        <v>78.8</v>
      </c>
    </row>
    <row r="73" spans="1:12" ht="14.4" x14ac:dyDescent="0.3">
      <c r="A73" s="26">
        <v>1</v>
      </c>
      <c r="B73" s="13">
        <f>B64</f>
        <v>4</v>
      </c>
      <c r="C73" s="10" t="s">
        <v>21</v>
      </c>
      <c r="D73" s="7" t="s">
        <v>22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23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24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25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4"/>
      <c r="B82" s="17"/>
      <c r="C82" s="8"/>
      <c r="D82" s="18" t="s">
        <v>29</v>
      </c>
      <c r="E82" s="9"/>
      <c r="F82" s="19">
        <f>SUM(F73:F81)</f>
        <v>0</v>
      </c>
      <c r="G82" s="19">
        <f t="shared" ref="G82:J82" si="3">SUM(G73:G81)</f>
        <v>0</v>
      </c>
      <c r="H82" s="19">
        <f t="shared" si="3"/>
        <v>0</v>
      </c>
      <c r="I82" s="19">
        <f t="shared" si="3"/>
        <v>0</v>
      </c>
      <c r="J82" s="19">
        <f t="shared" si="3"/>
        <v>0</v>
      </c>
      <c r="K82" s="25"/>
      <c r="L82" s="19">
        <f t="shared" ref="L82" si="4">SUM(L73:L81)</f>
        <v>0</v>
      </c>
    </row>
    <row r="83" spans="1:12" ht="15" thickBot="1" x14ac:dyDescent="0.3">
      <c r="A83" s="29">
        <f>A64</f>
        <v>1</v>
      </c>
      <c r="B83" s="30">
        <f>B64</f>
        <v>4</v>
      </c>
      <c r="C83" s="87" t="s">
        <v>4</v>
      </c>
      <c r="D83" s="88"/>
      <c r="E83" s="31"/>
      <c r="F83" s="32">
        <f>F72+F82</f>
        <v>555</v>
      </c>
      <c r="G83" s="32">
        <f t="shared" ref="G83:J83" si="5">G72+G82</f>
        <v>13.389999999999999</v>
      </c>
      <c r="H83" s="32">
        <f t="shared" si="5"/>
        <v>19.940000000000001</v>
      </c>
      <c r="I83" s="32">
        <f t="shared" si="5"/>
        <v>82.2</v>
      </c>
      <c r="J83" s="32">
        <f t="shared" si="5"/>
        <v>669.7</v>
      </c>
      <c r="K83" s="32"/>
      <c r="L83" s="32">
        <f t="shared" ref="L83" si="6">L72+L82</f>
        <v>78.8</v>
      </c>
    </row>
    <row r="84" spans="1:12" ht="15.75" customHeight="1" thickBot="1" x14ac:dyDescent="0.35">
      <c r="A84" s="14">
        <v>1</v>
      </c>
      <c r="B84" s="15">
        <v>5</v>
      </c>
      <c r="C84" s="22" t="s">
        <v>20</v>
      </c>
      <c r="D84" s="64">
        <v>462</v>
      </c>
      <c r="E84" s="57" t="s">
        <v>50</v>
      </c>
      <c r="F84" s="39">
        <v>110</v>
      </c>
      <c r="G84" s="39">
        <v>10.9</v>
      </c>
      <c r="H84" s="39">
        <v>11.18</v>
      </c>
      <c r="I84" s="39">
        <v>10.64</v>
      </c>
      <c r="J84" s="39">
        <v>189</v>
      </c>
      <c r="K84" s="59">
        <v>462</v>
      </c>
      <c r="L84" s="39">
        <v>40.99</v>
      </c>
    </row>
    <row r="85" spans="1:12" ht="15" thickBot="1" x14ac:dyDescent="0.35">
      <c r="A85" s="14"/>
      <c r="B85" s="15"/>
      <c r="C85" s="11"/>
      <c r="D85" s="64">
        <v>520</v>
      </c>
      <c r="E85" s="58" t="s">
        <v>39</v>
      </c>
      <c r="F85" s="42">
        <v>150</v>
      </c>
      <c r="G85" s="42">
        <v>3.33</v>
      </c>
      <c r="H85" s="42">
        <v>3.28</v>
      </c>
      <c r="I85" s="42">
        <v>22.86</v>
      </c>
      <c r="J85" s="52">
        <v>133.88999999999999</v>
      </c>
      <c r="K85" s="51">
        <v>520</v>
      </c>
      <c r="L85" s="42">
        <v>26.08</v>
      </c>
    </row>
    <row r="86" spans="1:12" ht="14.4" x14ac:dyDescent="0.3">
      <c r="A86" s="14"/>
      <c r="B86" s="15"/>
      <c r="C86" s="11"/>
      <c r="D86" s="64" t="s">
        <v>41</v>
      </c>
      <c r="E86" s="58" t="s">
        <v>45</v>
      </c>
      <c r="F86" s="42">
        <v>60</v>
      </c>
      <c r="G86" s="42">
        <v>0.86</v>
      </c>
      <c r="H86" s="42">
        <v>3.65</v>
      </c>
      <c r="I86" s="42">
        <v>5.0199999999999996</v>
      </c>
      <c r="J86" s="42">
        <v>56.3</v>
      </c>
      <c r="K86" s="51" t="s">
        <v>40</v>
      </c>
      <c r="L86" s="52">
        <v>5</v>
      </c>
    </row>
    <row r="87" spans="1:12" ht="14.4" x14ac:dyDescent="0.3">
      <c r="A87" s="14"/>
      <c r="B87" s="15"/>
      <c r="C87" s="11"/>
      <c r="D87" s="71" t="s">
        <v>41</v>
      </c>
      <c r="E87" s="58" t="s">
        <v>38</v>
      </c>
      <c r="F87" s="42">
        <v>30</v>
      </c>
      <c r="G87" s="42">
        <v>0.26</v>
      </c>
      <c r="H87" s="52">
        <v>0.16</v>
      </c>
      <c r="I87" s="42">
        <v>1.1000000000000001</v>
      </c>
      <c r="J87" s="50">
        <v>63</v>
      </c>
      <c r="K87" s="60" t="s">
        <v>40</v>
      </c>
      <c r="L87" s="42">
        <v>2.25</v>
      </c>
    </row>
    <row r="88" spans="1:12" ht="14.4" x14ac:dyDescent="0.3">
      <c r="A88" s="14"/>
      <c r="B88" s="15"/>
      <c r="C88" s="11"/>
      <c r="D88" s="71">
        <v>631</v>
      </c>
      <c r="E88" s="58" t="s">
        <v>51</v>
      </c>
      <c r="F88" s="42">
        <v>180</v>
      </c>
      <c r="G88" s="42">
        <v>0.18</v>
      </c>
      <c r="H88" s="42">
        <v>2</v>
      </c>
      <c r="I88" s="42">
        <v>13.5</v>
      </c>
      <c r="J88" s="42">
        <v>71</v>
      </c>
      <c r="K88" s="43">
        <v>631</v>
      </c>
      <c r="L88" s="42">
        <v>4.4800000000000004</v>
      </c>
    </row>
    <row r="89" spans="1:12" ht="14.4" x14ac:dyDescent="0.3">
      <c r="A89" s="14"/>
      <c r="B89" s="15"/>
      <c r="C89" s="11"/>
      <c r="D89" s="73"/>
      <c r="E89" s="58"/>
      <c r="F89" s="42"/>
      <c r="G89" s="42"/>
      <c r="H89" s="42"/>
      <c r="I89" s="42"/>
      <c r="J89" s="42"/>
      <c r="K89" s="43"/>
      <c r="L89" s="42"/>
    </row>
    <row r="90" spans="1:12" ht="14.4" x14ac:dyDescent="0.3">
      <c r="A90" s="14"/>
      <c r="B90" s="15"/>
      <c r="C90" s="11"/>
      <c r="D90" s="61"/>
      <c r="E90" s="58"/>
      <c r="F90" s="42"/>
      <c r="G90" s="42"/>
      <c r="H90" s="42"/>
      <c r="I90" s="42"/>
      <c r="J90" s="42"/>
      <c r="K90" s="43"/>
      <c r="L90" s="42"/>
    </row>
    <row r="91" spans="1:12" ht="14.4" x14ac:dyDescent="0.3">
      <c r="A91" s="14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16"/>
      <c r="B92" s="17"/>
      <c r="C92" s="8"/>
      <c r="D92" s="18" t="s">
        <v>29</v>
      </c>
      <c r="E92" s="9"/>
      <c r="F92" s="19">
        <f>SUM(F84:F91)</f>
        <v>530</v>
      </c>
      <c r="G92" s="19">
        <f>SUM(G84:G91)</f>
        <v>15.53</v>
      </c>
      <c r="H92" s="19">
        <f>SUM(H84:H91)</f>
        <v>20.27</v>
      </c>
      <c r="I92" s="19">
        <f>SUM(I84:I91)</f>
        <v>53.12</v>
      </c>
      <c r="J92" s="19">
        <f>SUM(J84:J91)</f>
        <v>513.19000000000005</v>
      </c>
      <c r="K92" s="25"/>
      <c r="L92" s="19">
        <f>SUM(L84:L91)</f>
        <v>78.8</v>
      </c>
    </row>
    <row r="93" spans="1:12" ht="14.4" x14ac:dyDescent="0.3">
      <c r="A93" s="13">
        <f>A84</f>
        <v>1</v>
      </c>
      <c r="B93" s="13">
        <f>B84</f>
        <v>5</v>
      </c>
      <c r="C93" s="10" t="s">
        <v>21</v>
      </c>
      <c r="D93" s="7" t="s">
        <v>22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14"/>
      <c r="B94" s="15"/>
      <c r="C94" s="11"/>
      <c r="D94" s="7" t="s">
        <v>23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14"/>
      <c r="B95" s="15"/>
      <c r="C95" s="11"/>
      <c r="D95" s="7" t="s">
        <v>24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14"/>
      <c r="B96" s="15"/>
      <c r="C96" s="11"/>
      <c r="D96" s="7" t="s">
        <v>25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14"/>
      <c r="B97" s="15"/>
      <c r="C97" s="11"/>
      <c r="D97" s="7" t="s">
        <v>26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14"/>
      <c r="B98" s="15"/>
      <c r="C98" s="11"/>
      <c r="D98" s="7" t="s">
        <v>27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14"/>
      <c r="B99" s="15"/>
      <c r="C99" s="11"/>
      <c r="D99" s="7" t="s">
        <v>28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14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14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16"/>
      <c r="B102" s="17"/>
      <c r="C102" s="8"/>
      <c r="D102" s="18" t="s">
        <v>29</v>
      </c>
      <c r="E102" s="9"/>
      <c r="F102" s="19">
        <f>SUM(F93:F101)</f>
        <v>0</v>
      </c>
      <c r="G102" s="19">
        <f t="shared" ref="G102" si="7">SUM(G93:G101)</f>
        <v>0</v>
      </c>
      <c r="H102" s="19">
        <f t="shared" ref="H102" si="8">SUM(H93:H101)</f>
        <v>0</v>
      </c>
      <c r="I102" s="19">
        <f t="shared" ref="I102" si="9">SUM(I93:I101)</f>
        <v>0</v>
      </c>
      <c r="J102" s="19">
        <f t="shared" ref="J102:L102" si="10">SUM(J93:J101)</f>
        <v>0</v>
      </c>
      <c r="K102" s="25"/>
      <c r="L102" s="19">
        <f t="shared" si="10"/>
        <v>0</v>
      </c>
    </row>
    <row r="103" spans="1:12" ht="15" thickBot="1" x14ac:dyDescent="0.3">
      <c r="A103" s="33">
        <f>A84</f>
        <v>1</v>
      </c>
      <c r="B103" s="33">
        <f>B84</f>
        <v>5</v>
      </c>
      <c r="C103" s="87" t="s">
        <v>4</v>
      </c>
      <c r="D103" s="88"/>
      <c r="E103" s="31"/>
      <c r="F103" s="32">
        <f>F92+F102</f>
        <v>530</v>
      </c>
      <c r="G103" s="32">
        <f t="shared" ref="G103" si="11">G92+G102</f>
        <v>15.53</v>
      </c>
      <c r="H103" s="32">
        <f t="shared" ref="H103" si="12">H92+H102</f>
        <v>20.27</v>
      </c>
      <c r="I103" s="32">
        <f t="shared" ref="I103" si="13">I92+I102</f>
        <v>53.12</v>
      </c>
      <c r="J103" s="32">
        <f t="shared" ref="J103:L103" si="14">J92+J102</f>
        <v>513.19000000000005</v>
      </c>
      <c r="K103" s="32"/>
      <c r="L103" s="32">
        <f t="shared" si="14"/>
        <v>78.8</v>
      </c>
    </row>
    <row r="104" spans="1:12" ht="15.75" customHeight="1" thickBot="1" x14ac:dyDescent="0.35">
      <c r="A104" s="20">
        <v>2</v>
      </c>
      <c r="B104" s="21">
        <v>1</v>
      </c>
      <c r="C104" s="22" t="s">
        <v>20</v>
      </c>
      <c r="D104" s="64">
        <v>222</v>
      </c>
      <c r="E104" s="57" t="s">
        <v>52</v>
      </c>
      <c r="F104" s="39">
        <v>200</v>
      </c>
      <c r="G104" s="39">
        <v>15.78</v>
      </c>
      <c r="H104" s="39">
        <v>13</v>
      </c>
      <c r="I104" s="39">
        <v>13.7</v>
      </c>
      <c r="J104" s="39">
        <v>307.7</v>
      </c>
      <c r="K104" s="59">
        <v>222</v>
      </c>
      <c r="L104" s="39">
        <v>44.07</v>
      </c>
    </row>
    <row r="105" spans="1:12" ht="14.4" x14ac:dyDescent="0.3">
      <c r="A105" s="23"/>
      <c r="B105" s="15"/>
      <c r="C105" s="11"/>
      <c r="D105" s="64" t="s">
        <v>41</v>
      </c>
      <c r="E105" s="58" t="s">
        <v>43</v>
      </c>
      <c r="F105" s="42">
        <v>20</v>
      </c>
      <c r="G105" s="42">
        <v>1.5</v>
      </c>
      <c r="H105" s="50">
        <v>1.7</v>
      </c>
      <c r="I105" s="42">
        <v>11.2</v>
      </c>
      <c r="J105" s="42">
        <v>66</v>
      </c>
      <c r="K105" s="43" t="s">
        <v>40</v>
      </c>
      <c r="L105" s="42">
        <v>15</v>
      </c>
    </row>
    <row r="106" spans="1:12" ht="14.4" x14ac:dyDescent="0.3">
      <c r="A106" s="23"/>
      <c r="B106" s="15"/>
      <c r="C106" s="11"/>
      <c r="D106" s="66"/>
      <c r="E106" s="58"/>
      <c r="F106" s="42"/>
      <c r="G106" s="42"/>
      <c r="H106" s="42"/>
      <c r="I106" s="42"/>
      <c r="J106" s="50"/>
      <c r="K106" s="43"/>
      <c r="L106" s="42"/>
    </row>
    <row r="107" spans="1:12" ht="14.4" x14ac:dyDescent="0.3">
      <c r="A107" s="23"/>
      <c r="B107" s="15"/>
      <c r="C107" s="11"/>
      <c r="D107" s="63"/>
      <c r="E107" s="58"/>
      <c r="F107" s="42"/>
      <c r="G107" s="42"/>
      <c r="H107" s="42"/>
      <c r="I107" s="42"/>
      <c r="J107" s="52"/>
      <c r="K107" s="43"/>
      <c r="L107" s="42"/>
    </row>
    <row r="108" spans="1:12" ht="14.4" x14ac:dyDescent="0.3">
      <c r="A108" s="23"/>
      <c r="B108" s="15"/>
      <c r="C108" s="11"/>
      <c r="D108" s="74" t="s">
        <v>41</v>
      </c>
      <c r="E108" s="58" t="s">
        <v>38</v>
      </c>
      <c r="F108" s="53">
        <v>30</v>
      </c>
      <c r="G108" s="42">
        <v>0.26</v>
      </c>
      <c r="H108" s="42">
        <v>0.1</v>
      </c>
      <c r="I108" s="42">
        <v>1.1000000000000001</v>
      </c>
      <c r="J108" s="42">
        <v>63</v>
      </c>
      <c r="K108" s="43" t="s">
        <v>40</v>
      </c>
      <c r="L108" s="42">
        <v>2.25</v>
      </c>
    </row>
    <row r="109" spans="1:12" ht="14.4" x14ac:dyDescent="0.3">
      <c r="A109" s="23"/>
      <c r="B109" s="15"/>
      <c r="C109" s="11"/>
      <c r="D109" s="6">
        <v>692</v>
      </c>
      <c r="E109" s="41" t="s">
        <v>44</v>
      </c>
      <c r="F109" s="42">
        <v>180</v>
      </c>
      <c r="G109" s="42">
        <v>4.2300000000000004</v>
      </c>
      <c r="H109" s="42"/>
      <c r="I109" s="42">
        <v>28.6</v>
      </c>
      <c r="J109" s="42">
        <v>107</v>
      </c>
      <c r="K109" s="43">
        <v>692</v>
      </c>
      <c r="L109" s="42">
        <v>3.73</v>
      </c>
    </row>
    <row r="110" spans="1:12" ht="14.4" x14ac:dyDescent="0.3">
      <c r="A110" s="23"/>
      <c r="B110" s="15"/>
      <c r="C110" s="11"/>
      <c r="D110" s="6" t="s">
        <v>41</v>
      </c>
      <c r="E110" s="41" t="s">
        <v>47</v>
      </c>
      <c r="F110" s="42">
        <v>100</v>
      </c>
      <c r="G110" s="42">
        <v>0.6</v>
      </c>
      <c r="H110" s="42"/>
      <c r="I110" s="42">
        <v>15.88</v>
      </c>
      <c r="J110" s="42">
        <v>44</v>
      </c>
      <c r="K110" s="43" t="s">
        <v>40</v>
      </c>
      <c r="L110" s="42">
        <v>13.75</v>
      </c>
    </row>
    <row r="111" spans="1:12" ht="14.4" x14ac:dyDescent="0.3">
      <c r="A111" s="24"/>
      <c r="B111" s="17"/>
      <c r="C111" s="8"/>
      <c r="D111" s="18" t="s">
        <v>29</v>
      </c>
      <c r="E111" s="9"/>
      <c r="F111" s="19">
        <f>SUM(F104:F110)</f>
        <v>530</v>
      </c>
      <c r="G111" s="19">
        <f t="shared" ref="G111" si="15">SUM(G104:G110)</f>
        <v>22.370000000000005</v>
      </c>
      <c r="H111" s="19">
        <f t="shared" ref="H111" si="16">SUM(H104:H110)</f>
        <v>14.799999999999999</v>
      </c>
      <c r="I111" s="19">
        <f t="shared" ref="I111" si="17">SUM(I104:I110)</f>
        <v>70.48</v>
      </c>
      <c r="J111" s="19">
        <f t="shared" ref="J111:L111" si="18">SUM(J104:J110)</f>
        <v>587.70000000000005</v>
      </c>
      <c r="K111" s="25"/>
      <c r="L111" s="19">
        <f t="shared" si="18"/>
        <v>78.8</v>
      </c>
    </row>
    <row r="112" spans="1:12" ht="14.4" x14ac:dyDescent="0.3">
      <c r="A112" s="26">
        <f>A104</f>
        <v>2</v>
      </c>
      <c r="B112" s="13">
        <f>B104</f>
        <v>1</v>
      </c>
      <c r="C112" s="10" t="s">
        <v>21</v>
      </c>
      <c r="D112" s="7" t="s">
        <v>22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23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24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25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4"/>
      <c r="B121" s="17"/>
      <c r="C121" s="8"/>
      <c r="D121" s="18" t="s">
        <v>29</v>
      </c>
      <c r="E121" s="9"/>
      <c r="F121" s="19">
        <f>SUM(F112:F120)</f>
        <v>0</v>
      </c>
      <c r="G121" s="19">
        <f t="shared" ref="G121" si="19">SUM(G112:G120)</f>
        <v>0</v>
      </c>
      <c r="H121" s="19">
        <f t="shared" ref="H121" si="20">SUM(H112:H120)</f>
        <v>0</v>
      </c>
      <c r="I121" s="19">
        <f t="shared" ref="I121" si="21">SUM(I112:I120)</f>
        <v>0</v>
      </c>
      <c r="J121" s="19">
        <f t="shared" ref="J121:L121" si="22">SUM(J112:J120)</f>
        <v>0</v>
      </c>
      <c r="K121" s="25"/>
      <c r="L121" s="19">
        <f t="shared" si="22"/>
        <v>0</v>
      </c>
    </row>
    <row r="122" spans="1:12" ht="15" thickBot="1" x14ac:dyDescent="0.3">
      <c r="A122" s="29">
        <f>A104</f>
        <v>2</v>
      </c>
      <c r="B122" s="30">
        <f>B104</f>
        <v>1</v>
      </c>
      <c r="C122" s="87" t="s">
        <v>4</v>
      </c>
      <c r="D122" s="88"/>
      <c r="E122" s="31"/>
      <c r="F122" s="32">
        <f>F111+F121</f>
        <v>530</v>
      </c>
      <c r="G122" s="32">
        <f t="shared" ref="G122" si="23">G111+G121</f>
        <v>22.370000000000005</v>
      </c>
      <c r="H122" s="32">
        <f t="shared" ref="H122" si="24">H111+H121</f>
        <v>14.799999999999999</v>
      </c>
      <c r="I122" s="32">
        <f t="shared" ref="I122" si="25">I111+I121</f>
        <v>70.48</v>
      </c>
      <c r="J122" s="32">
        <f t="shared" ref="J122:L122" si="26">J111+J121</f>
        <v>587.70000000000005</v>
      </c>
      <c r="K122" s="32"/>
      <c r="L122" s="32">
        <f t="shared" si="26"/>
        <v>78.8</v>
      </c>
    </row>
    <row r="123" spans="1:12" ht="15" thickBot="1" x14ac:dyDescent="0.35">
      <c r="A123" s="20">
        <v>2</v>
      </c>
      <c r="B123" s="21">
        <v>2</v>
      </c>
      <c r="C123" s="22" t="s">
        <v>20</v>
      </c>
      <c r="D123" s="64">
        <v>487</v>
      </c>
      <c r="E123" s="57" t="s">
        <v>53</v>
      </c>
      <c r="F123" s="39">
        <v>235</v>
      </c>
      <c r="G123" s="39">
        <v>21.43</v>
      </c>
      <c r="H123" s="39">
        <v>19.95</v>
      </c>
      <c r="I123" s="39">
        <v>36.1</v>
      </c>
      <c r="J123" s="39">
        <v>418</v>
      </c>
      <c r="K123" s="59">
        <v>487</v>
      </c>
      <c r="L123" s="39">
        <v>60.73</v>
      </c>
    </row>
    <row r="124" spans="1:12" ht="15" thickBot="1" x14ac:dyDescent="0.35">
      <c r="A124" s="23"/>
      <c r="B124" s="15"/>
      <c r="C124" s="11"/>
      <c r="D124" s="64" t="s">
        <v>40</v>
      </c>
      <c r="E124" s="58" t="s">
        <v>54</v>
      </c>
      <c r="F124" s="42">
        <v>60</v>
      </c>
      <c r="G124" s="42">
        <v>1.5</v>
      </c>
      <c r="H124" s="42">
        <v>2.4</v>
      </c>
      <c r="I124" s="42">
        <v>7.2</v>
      </c>
      <c r="J124" s="50">
        <v>75</v>
      </c>
      <c r="K124" s="43" t="s">
        <v>40</v>
      </c>
      <c r="L124" s="42">
        <v>11.16</v>
      </c>
    </row>
    <row r="125" spans="1:12" ht="14.4" x14ac:dyDescent="0.3">
      <c r="A125" s="23"/>
      <c r="B125" s="15"/>
      <c r="C125" s="11"/>
      <c r="D125" s="64" t="s">
        <v>40</v>
      </c>
      <c r="E125" s="58" t="s">
        <v>38</v>
      </c>
      <c r="F125" s="42">
        <v>30</v>
      </c>
      <c r="G125" s="42">
        <v>0.26</v>
      </c>
      <c r="H125" s="42">
        <v>0.1</v>
      </c>
      <c r="I125" s="42">
        <v>1.1000000000000001</v>
      </c>
      <c r="J125" s="50">
        <v>63</v>
      </c>
      <c r="K125" s="43" t="s">
        <v>40</v>
      </c>
      <c r="L125" s="42">
        <v>2.25</v>
      </c>
    </row>
    <row r="126" spans="1:12" ht="14.4" x14ac:dyDescent="0.3">
      <c r="A126" s="23"/>
      <c r="B126" s="15"/>
      <c r="C126" s="11"/>
      <c r="D126" s="68">
        <v>639</v>
      </c>
      <c r="E126" s="58" t="s">
        <v>55</v>
      </c>
      <c r="F126" s="42" t="s">
        <v>56</v>
      </c>
      <c r="G126" s="52">
        <v>0.18</v>
      </c>
      <c r="H126" s="42"/>
      <c r="I126" s="50">
        <v>13.5</v>
      </c>
      <c r="J126" s="50">
        <v>60</v>
      </c>
      <c r="K126" s="43">
        <v>639</v>
      </c>
      <c r="L126" s="42">
        <v>4.66</v>
      </c>
    </row>
    <row r="127" spans="1:12" ht="14.4" x14ac:dyDescent="0.3">
      <c r="A127" s="23"/>
      <c r="B127" s="15"/>
      <c r="C127" s="11"/>
      <c r="D127" s="63"/>
      <c r="E127" s="58"/>
      <c r="F127" s="42"/>
      <c r="G127" s="42"/>
      <c r="H127" s="42"/>
      <c r="I127" s="42"/>
      <c r="J127" s="50"/>
      <c r="K127" s="43"/>
      <c r="L127" s="42"/>
    </row>
    <row r="128" spans="1:12" ht="14.4" x14ac:dyDescent="0.3">
      <c r="A128" s="23"/>
      <c r="B128" s="15"/>
      <c r="C128" s="11"/>
      <c r="D128" s="63"/>
      <c r="E128" s="58"/>
      <c r="F128" s="53"/>
      <c r="G128" s="42"/>
      <c r="H128" s="42"/>
      <c r="I128" s="42"/>
      <c r="J128" s="42"/>
      <c r="K128" s="43"/>
      <c r="L128" s="42"/>
    </row>
    <row r="129" spans="1:12" ht="14.4" x14ac:dyDescent="0.3">
      <c r="A129" s="23"/>
      <c r="B129" s="15"/>
      <c r="C129" s="11"/>
      <c r="D129" s="7"/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23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23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24"/>
      <c r="B132" s="17"/>
      <c r="C132" s="8"/>
      <c r="D132" s="18"/>
      <c r="E132" s="9"/>
      <c r="F132" s="76">
        <v>517</v>
      </c>
      <c r="G132" s="76">
        <f>SUM(G123:G131)</f>
        <v>23.37</v>
      </c>
      <c r="H132" s="76">
        <f>SUM(H123:H131)</f>
        <v>22.45</v>
      </c>
      <c r="I132" s="76">
        <f>SUM(I123:I131)</f>
        <v>57.900000000000006</v>
      </c>
      <c r="J132" s="76">
        <f>SUM(J123:J131)</f>
        <v>616</v>
      </c>
      <c r="K132" s="77"/>
      <c r="L132" s="76">
        <f>SUM(L123:L131)</f>
        <v>78.8</v>
      </c>
    </row>
    <row r="133" spans="1:12" ht="14.4" x14ac:dyDescent="0.3">
      <c r="A133" s="26">
        <v>2</v>
      </c>
      <c r="B133" s="13">
        <v>2</v>
      </c>
      <c r="C133" s="10" t="s">
        <v>21</v>
      </c>
      <c r="D133" s="7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23"/>
      <c r="B134" s="15"/>
      <c r="C134" s="11"/>
      <c r="D134" s="7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23"/>
      <c r="B135" s="15"/>
      <c r="C135" s="11"/>
      <c r="D135" s="7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23"/>
      <c r="B136" s="15"/>
      <c r="C136" s="11"/>
      <c r="D136" s="7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23"/>
      <c r="B137" s="15"/>
      <c r="C137" s="11"/>
      <c r="D137" s="7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23"/>
      <c r="B138" s="15"/>
      <c r="C138" s="11"/>
      <c r="D138" s="7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23"/>
      <c r="B139" s="15"/>
      <c r="C139" s="11"/>
      <c r="D139" s="7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24"/>
      <c r="B142" s="17"/>
      <c r="C142" s="8"/>
      <c r="D142" s="18"/>
      <c r="E142" s="9"/>
      <c r="F142" s="19"/>
      <c r="G142" s="19"/>
      <c r="H142" s="19"/>
      <c r="I142" s="19"/>
      <c r="J142" s="19"/>
      <c r="K142" s="25"/>
      <c r="L142" s="19"/>
    </row>
    <row r="143" spans="1:12" ht="15" customHeight="1" thickBot="1" x14ac:dyDescent="0.3">
      <c r="A143" s="29"/>
      <c r="B143" s="30"/>
      <c r="C143" s="87"/>
      <c r="D143" s="89"/>
      <c r="E143" s="31"/>
      <c r="F143" s="32">
        <f>F132+F142</f>
        <v>517</v>
      </c>
      <c r="G143" s="32">
        <f t="shared" ref="G143:L143" si="27">G132+G142</f>
        <v>23.37</v>
      </c>
      <c r="H143" s="32">
        <f t="shared" si="27"/>
        <v>22.45</v>
      </c>
      <c r="I143" s="32">
        <f t="shared" si="27"/>
        <v>57.900000000000006</v>
      </c>
      <c r="J143" s="32">
        <f t="shared" si="27"/>
        <v>616</v>
      </c>
      <c r="K143" s="32"/>
      <c r="L143" s="32">
        <f t="shared" si="27"/>
        <v>78.8</v>
      </c>
    </row>
    <row r="144" spans="1:12" ht="15" thickBot="1" x14ac:dyDescent="0.35">
      <c r="A144" s="20">
        <v>2</v>
      </c>
      <c r="B144" s="21">
        <v>3</v>
      </c>
      <c r="C144" s="78" t="s">
        <v>57</v>
      </c>
      <c r="D144" s="64">
        <v>311</v>
      </c>
      <c r="E144" s="57" t="s">
        <v>59</v>
      </c>
      <c r="F144" s="39">
        <v>110</v>
      </c>
      <c r="G144" s="39">
        <v>8.3699999999999992</v>
      </c>
      <c r="H144" s="39">
        <v>12.15</v>
      </c>
      <c r="I144" s="39">
        <v>16.38</v>
      </c>
      <c r="J144" s="75">
        <v>176.15</v>
      </c>
      <c r="K144" s="59">
        <v>311</v>
      </c>
      <c r="L144" s="39">
        <v>49.19</v>
      </c>
    </row>
    <row r="145" spans="1:12" ht="14.4" x14ac:dyDescent="0.3">
      <c r="A145" s="23"/>
      <c r="B145" s="15"/>
      <c r="C145" s="11"/>
      <c r="D145" s="64">
        <v>510</v>
      </c>
      <c r="E145" s="58" t="s">
        <v>42</v>
      </c>
      <c r="F145" s="42">
        <v>150</v>
      </c>
      <c r="G145" s="42">
        <v>3.6</v>
      </c>
      <c r="H145" s="42">
        <v>9</v>
      </c>
      <c r="I145" s="42">
        <v>35.700000000000003</v>
      </c>
      <c r="J145" s="42">
        <v>250</v>
      </c>
      <c r="K145" s="43">
        <v>510</v>
      </c>
      <c r="L145" s="42">
        <v>6.82</v>
      </c>
    </row>
    <row r="146" spans="1:12" ht="14.4" x14ac:dyDescent="0.3">
      <c r="A146" s="23"/>
      <c r="B146" s="15"/>
      <c r="C146" s="11"/>
      <c r="D146" s="80" t="s">
        <v>41</v>
      </c>
      <c r="E146" s="58" t="s">
        <v>60</v>
      </c>
      <c r="F146" s="42">
        <v>60</v>
      </c>
      <c r="G146" s="42">
        <v>2.2999999999999998</v>
      </c>
      <c r="H146" s="42">
        <v>4.1500000000000004</v>
      </c>
      <c r="I146" s="42">
        <v>7.66</v>
      </c>
      <c r="J146" s="42">
        <v>53</v>
      </c>
      <c r="K146" s="51" t="s">
        <v>40</v>
      </c>
      <c r="L146" s="42">
        <v>5</v>
      </c>
    </row>
    <row r="147" spans="1:12" ht="14.4" x14ac:dyDescent="0.3">
      <c r="A147" s="23"/>
      <c r="B147" s="15"/>
      <c r="C147" s="11"/>
      <c r="D147" s="80" t="s">
        <v>41</v>
      </c>
      <c r="E147" s="58" t="s">
        <v>38</v>
      </c>
      <c r="F147" s="42">
        <v>30</v>
      </c>
      <c r="G147" s="42">
        <v>0.28999999999999998</v>
      </c>
      <c r="H147" s="42">
        <v>0.16</v>
      </c>
      <c r="I147" s="52">
        <v>1.1000000000000001</v>
      </c>
      <c r="J147" s="50">
        <v>63</v>
      </c>
      <c r="K147" s="51" t="s">
        <v>40</v>
      </c>
      <c r="L147" s="42">
        <v>2.25</v>
      </c>
    </row>
    <row r="148" spans="1:12" ht="15.75" customHeight="1" x14ac:dyDescent="0.3">
      <c r="A148" s="23"/>
      <c r="B148" s="15"/>
      <c r="C148" s="11"/>
      <c r="D148" s="63">
        <v>685</v>
      </c>
      <c r="E148" s="58" t="s">
        <v>61</v>
      </c>
      <c r="F148" s="53" t="s">
        <v>56</v>
      </c>
      <c r="G148" s="42">
        <v>1</v>
      </c>
      <c r="H148" s="42"/>
      <c r="I148" s="42">
        <v>20.2</v>
      </c>
      <c r="J148" s="52">
        <v>68.28</v>
      </c>
      <c r="K148" s="43">
        <v>685</v>
      </c>
      <c r="L148" s="42">
        <v>1.79</v>
      </c>
    </row>
    <row r="149" spans="1:12" ht="14.4" x14ac:dyDescent="0.3">
      <c r="A149" s="23"/>
      <c r="B149" s="15"/>
      <c r="C149" s="11"/>
      <c r="D149" s="81" t="s">
        <v>41</v>
      </c>
      <c r="E149" s="58" t="s">
        <v>47</v>
      </c>
      <c r="F149" s="53">
        <v>100</v>
      </c>
      <c r="G149" s="42">
        <v>0.8</v>
      </c>
      <c r="H149" s="42"/>
      <c r="I149" s="42">
        <v>7.5</v>
      </c>
      <c r="J149" s="42">
        <v>44</v>
      </c>
      <c r="K149" s="51" t="s">
        <v>40</v>
      </c>
      <c r="L149" s="42">
        <v>13.75</v>
      </c>
    </row>
    <row r="150" spans="1:12" ht="14.4" x14ac:dyDescent="0.3">
      <c r="A150" s="23"/>
      <c r="B150" s="15"/>
      <c r="C150" s="11"/>
      <c r="D150" s="63"/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4"/>
      <c r="B153" s="17"/>
      <c r="C153" s="8"/>
      <c r="D153" s="18"/>
      <c r="E153" s="9"/>
      <c r="F153" s="19">
        <v>632</v>
      </c>
      <c r="G153" s="19">
        <f>SUM(G144:G152)</f>
        <v>16.36</v>
      </c>
      <c r="H153" s="19">
        <v>26.3</v>
      </c>
      <c r="I153" s="19">
        <f>SUM(I144:I152)</f>
        <v>88.539999999999992</v>
      </c>
      <c r="J153" s="82">
        <f>SUM(J144:J152)</f>
        <v>654.42999999999995</v>
      </c>
      <c r="K153" s="25"/>
      <c r="L153" s="19">
        <f>SUM(L144:L152)</f>
        <v>78.8</v>
      </c>
    </row>
    <row r="154" spans="1:12" ht="14.4" x14ac:dyDescent="0.3">
      <c r="A154" s="26">
        <v>2</v>
      </c>
      <c r="B154" s="13">
        <v>3</v>
      </c>
      <c r="C154" s="79" t="s">
        <v>58</v>
      </c>
      <c r="D154" s="7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/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/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4"/>
      <c r="B163" s="17"/>
      <c r="C163" s="8"/>
      <c r="D163" s="18"/>
      <c r="E163" s="9"/>
      <c r="F163" s="19"/>
      <c r="G163" s="19"/>
      <c r="H163" s="19"/>
      <c r="I163" s="19"/>
      <c r="J163" s="19"/>
      <c r="K163" s="25"/>
      <c r="L163" s="19"/>
    </row>
    <row r="164" spans="1:12" ht="15" customHeight="1" thickBot="1" x14ac:dyDescent="0.3">
      <c r="A164" s="29"/>
      <c r="B164" s="30"/>
      <c r="C164" s="87"/>
      <c r="D164" s="89"/>
      <c r="E164" s="31"/>
      <c r="F164" s="32">
        <f>F153+F163</f>
        <v>632</v>
      </c>
      <c r="G164" s="32">
        <f t="shared" ref="G164:L164" si="28">G153+G163</f>
        <v>16.36</v>
      </c>
      <c r="H164" s="32">
        <f t="shared" si="28"/>
        <v>26.3</v>
      </c>
      <c r="I164" s="32">
        <f t="shared" si="28"/>
        <v>88.539999999999992</v>
      </c>
      <c r="J164" s="32">
        <f t="shared" si="28"/>
        <v>654.42999999999995</v>
      </c>
      <c r="K164" s="32"/>
      <c r="L164" s="32">
        <f t="shared" si="28"/>
        <v>78.8</v>
      </c>
    </row>
    <row r="165" spans="1:12" ht="14.4" x14ac:dyDescent="0.3">
      <c r="A165" s="20">
        <v>2</v>
      </c>
      <c r="B165" s="21">
        <v>4</v>
      </c>
      <c r="C165" s="78" t="s">
        <v>57</v>
      </c>
      <c r="D165" s="64">
        <v>374</v>
      </c>
      <c r="E165" s="57" t="s">
        <v>62</v>
      </c>
      <c r="F165" s="54">
        <v>120</v>
      </c>
      <c r="G165" s="39">
        <v>9.36</v>
      </c>
      <c r="H165" s="39">
        <v>9.7200000000000006</v>
      </c>
      <c r="I165" s="39">
        <v>5.31</v>
      </c>
      <c r="J165" s="39">
        <v>201.5</v>
      </c>
      <c r="K165" s="39">
        <v>374</v>
      </c>
      <c r="L165" s="39">
        <v>39.880000000000003</v>
      </c>
    </row>
    <row r="166" spans="1:12" ht="14.4" x14ac:dyDescent="0.3">
      <c r="A166" s="23"/>
      <c r="B166" s="15"/>
      <c r="C166" s="11"/>
      <c r="D166" s="69">
        <v>520</v>
      </c>
      <c r="E166" s="58" t="s">
        <v>39</v>
      </c>
      <c r="F166" s="42">
        <v>150</v>
      </c>
      <c r="G166" s="42">
        <v>2.5</v>
      </c>
      <c r="H166" s="42">
        <v>6.6</v>
      </c>
      <c r="I166" s="42">
        <v>17.399999999999999</v>
      </c>
      <c r="J166" s="42">
        <v>169.5</v>
      </c>
      <c r="K166" s="42">
        <v>520</v>
      </c>
      <c r="L166" s="42">
        <v>28.38</v>
      </c>
    </row>
    <row r="167" spans="1:12" ht="14.4" x14ac:dyDescent="0.3">
      <c r="A167" s="23"/>
      <c r="B167" s="15"/>
      <c r="C167" s="11"/>
      <c r="D167" s="81" t="s">
        <v>40</v>
      </c>
      <c r="E167" s="58" t="s">
        <v>63</v>
      </c>
      <c r="F167" s="42">
        <v>60</v>
      </c>
      <c r="G167" s="42">
        <v>5.26</v>
      </c>
      <c r="H167" s="42"/>
      <c r="I167" s="42">
        <v>7.2</v>
      </c>
      <c r="J167" s="42">
        <v>25.2</v>
      </c>
      <c r="K167" s="53" t="s">
        <v>40</v>
      </c>
      <c r="L167" s="42">
        <v>6.5</v>
      </c>
    </row>
    <row r="168" spans="1:12" ht="14.4" x14ac:dyDescent="0.3">
      <c r="A168" s="23"/>
      <c r="B168" s="15"/>
      <c r="C168" s="11"/>
      <c r="D168" s="81" t="s">
        <v>40</v>
      </c>
      <c r="E168" s="58" t="s">
        <v>38</v>
      </c>
      <c r="F168" s="53">
        <v>30</v>
      </c>
      <c r="G168" s="42">
        <v>0.26</v>
      </c>
      <c r="H168" s="42">
        <v>0.16</v>
      </c>
      <c r="I168" s="42">
        <v>1.1000000000000001</v>
      </c>
      <c r="J168" s="42">
        <v>63</v>
      </c>
      <c r="K168" s="53" t="s">
        <v>40</v>
      </c>
      <c r="L168" s="42">
        <v>2.25</v>
      </c>
    </row>
    <row r="169" spans="1:12" ht="14.4" x14ac:dyDescent="0.3">
      <c r="A169" s="23"/>
      <c r="B169" s="15"/>
      <c r="C169" s="11"/>
      <c r="D169" s="63">
        <v>686</v>
      </c>
      <c r="E169" s="58" t="s">
        <v>55</v>
      </c>
      <c r="F169" s="53" t="s">
        <v>56</v>
      </c>
      <c r="G169" s="42">
        <v>0.18</v>
      </c>
      <c r="H169" s="42"/>
      <c r="I169" s="42">
        <v>13.5</v>
      </c>
      <c r="J169" s="42">
        <v>68.28</v>
      </c>
      <c r="K169" s="42">
        <v>686</v>
      </c>
      <c r="L169" s="42">
        <v>1.79</v>
      </c>
    </row>
    <row r="170" spans="1:12" ht="14.4" x14ac:dyDescent="0.3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2"/>
      <c r="L170" s="42"/>
    </row>
    <row r="171" spans="1:12" ht="14.4" x14ac:dyDescent="0.3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2"/>
      <c r="L171" s="42"/>
    </row>
    <row r="172" spans="1:12" ht="14.4" x14ac:dyDescent="0.3">
      <c r="A172" s="24"/>
      <c r="B172" s="17"/>
      <c r="C172" s="8"/>
      <c r="D172" s="18"/>
      <c r="E172" s="9"/>
      <c r="F172" s="19">
        <v>552</v>
      </c>
      <c r="G172" s="19">
        <f>SUM(G165:G171)</f>
        <v>17.559999999999999</v>
      </c>
      <c r="H172" s="19">
        <f>SUM(H165:H171)</f>
        <v>16.48</v>
      </c>
      <c r="I172" s="19">
        <f t="shared" ref="I172:L172" si="29">SUM(I165:I171)</f>
        <v>44.51</v>
      </c>
      <c r="J172" s="19">
        <f t="shared" si="29"/>
        <v>527.48</v>
      </c>
      <c r="K172" s="19"/>
      <c r="L172" s="19">
        <f t="shared" si="29"/>
        <v>78.800000000000011</v>
      </c>
    </row>
    <row r="173" spans="1:12" ht="14.4" x14ac:dyDescent="0.3">
      <c r="A173" s="26">
        <v>2</v>
      </c>
      <c r="B173" s="13">
        <v>4</v>
      </c>
      <c r="C173" s="79" t="s">
        <v>58</v>
      </c>
      <c r="D173" s="7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7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7"/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/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/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/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4"/>
      <c r="B182" s="17"/>
      <c r="C182" s="8"/>
      <c r="D182" s="18"/>
      <c r="E182" s="9"/>
      <c r="F182" s="19"/>
      <c r="G182" s="19"/>
      <c r="H182" s="19"/>
      <c r="I182" s="19"/>
      <c r="J182" s="19"/>
      <c r="K182" s="25"/>
      <c r="L182" s="19"/>
    </row>
    <row r="183" spans="1:12" ht="15" customHeight="1" thickBot="1" x14ac:dyDescent="0.3">
      <c r="A183" s="29"/>
      <c r="B183" s="30"/>
      <c r="C183" s="87"/>
      <c r="D183" s="89"/>
      <c r="E183" s="31"/>
      <c r="F183" s="32">
        <f>F172+F182</f>
        <v>552</v>
      </c>
      <c r="G183" s="32">
        <f t="shared" ref="G183:L183" si="30">G172+G182</f>
        <v>17.559999999999999</v>
      </c>
      <c r="H183" s="32">
        <f t="shared" si="30"/>
        <v>16.48</v>
      </c>
      <c r="I183" s="32">
        <f t="shared" si="30"/>
        <v>44.51</v>
      </c>
      <c r="J183" s="32">
        <f t="shared" si="30"/>
        <v>527.48</v>
      </c>
      <c r="K183" s="32">
        <f t="shared" si="30"/>
        <v>0</v>
      </c>
      <c r="L183" s="32">
        <f t="shared" si="30"/>
        <v>78.800000000000011</v>
      </c>
    </row>
    <row r="184" spans="1:12" ht="14.4" x14ac:dyDescent="0.3">
      <c r="A184" s="14">
        <v>2</v>
      </c>
      <c r="B184" s="15">
        <v>5</v>
      </c>
      <c r="C184" s="78" t="s">
        <v>20</v>
      </c>
      <c r="D184" s="64">
        <v>318</v>
      </c>
      <c r="E184" s="57" t="s">
        <v>64</v>
      </c>
      <c r="F184" s="39">
        <v>115</v>
      </c>
      <c r="G184" s="39">
        <v>10.9</v>
      </c>
      <c r="H184" s="39">
        <v>11.39</v>
      </c>
      <c r="I184" s="39">
        <v>10.64</v>
      </c>
      <c r="J184" s="75">
        <v>189.02</v>
      </c>
      <c r="K184" s="59">
        <v>318</v>
      </c>
      <c r="L184" s="39">
        <v>46.54</v>
      </c>
    </row>
    <row r="185" spans="1:12" ht="14.4" x14ac:dyDescent="0.3">
      <c r="A185" s="14"/>
      <c r="B185" s="15"/>
      <c r="C185" s="11"/>
      <c r="D185" s="70">
        <v>512</v>
      </c>
      <c r="E185" s="58" t="s">
        <v>65</v>
      </c>
      <c r="F185" s="42">
        <v>150</v>
      </c>
      <c r="G185" s="42">
        <v>3.8</v>
      </c>
      <c r="H185" s="50">
        <v>2.72</v>
      </c>
      <c r="I185" s="42">
        <v>40</v>
      </c>
      <c r="J185" s="50">
        <v>199.65</v>
      </c>
      <c r="K185" s="43">
        <v>512</v>
      </c>
      <c r="L185" s="42">
        <v>12.53</v>
      </c>
    </row>
    <row r="186" spans="1:12" ht="14.4" x14ac:dyDescent="0.3">
      <c r="A186" s="14"/>
      <c r="B186" s="15"/>
      <c r="C186" s="11"/>
      <c r="D186" s="81" t="s">
        <v>40</v>
      </c>
      <c r="E186" s="58" t="s">
        <v>54</v>
      </c>
      <c r="F186" s="53">
        <v>60</v>
      </c>
      <c r="G186" s="42">
        <v>5.26</v>
      </c>
      <c r="H186" s="42"/>
      <c r="I186" s="42">
        <v>7.2</v>
      </c>
      <c r="J186" s="42">
        <v>90</v>
      </c>
      <c r="K186" s="51" t="s">
        <v>40</v>
      </c>
      <c r="L186" s="42">
        <v>13</v>
      </c>
    </row>
    <row r="187" spans="1:12" ht="14.4" x14ac:dyDescent="0.3">
      <c r="A187" s="14"/>
      <c r="B187" s="15"/>
      <c r="C187" s="11"/>
      <c r="D187" s="81" t="s">
        <v>40</v>
      </c>
      <c r="E187" s="58" t="s">
        <v>38</v>
      </c>
      <c r="F187" s="42">
        <v>30</v>
      </c>
      <c r="G187" s="42">
        <v>0.26</v>
      </c>
      <c r="H187" s="42">
        <v>0.16</v>
      </c>
      <c r="I187" s="42">
        <v>1.1000000000000001</v>
      </c>
      <c r="J187" s="42">
        <v>63</v>
      </c>
      <c r="K187" s="51" t="s">
        <v>40</v>
      </c>
      <c r="L187" s="42">
        <v>2.25</v>
      </c>
    </row>
    <row r="188" spans="1:12" ht="14.4" x14ac:dyDescent="0.3">
      <c r="A188" s="14"/>
      <c r="B188" s="15"/>
      <c r="C188" s="11"/>
      <c r="D188" s="63">
        <v>685</v>
      </c>
      <c r="E188" s="58" t="s">
        <v>51</v>
      </c>
      <c r="F188" s="53" t="s">
        <v>56</v>
      </c>
      <c r="G188" s="42">
        <v>1</v>
      </c>
      <c r="H188" s="42"/>
      <c r="I188" s="42">
        <v>20.2</v>
      </c>
      <c r="J188" s="42">
        <v>68.28</v>
      </c>
      <c r="K188" s="43">
        <v>685</v>
      </c>
      <c r="L188" s="42">
        <v>4.4800000000000004</v>
      </c>
    </row>
    <row r="189" spans="1:12" ht="14.4" x14ac:dyDescent="0.3">
      <c r="A189" s="14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.75" customHeight="1" x14ac:dyDescent="0.3">
      <c r="A190" s="14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16"/>
      <c r="B191" s="17"/>
      <c r="C191" s="8"/>
      <c r="D191" s="18"/>
      <c r="E191" s="9"/>
      <c r="F191" s="19">
        <v>537</v>
      </c>
      <c r="G191" s="19">
        <f>SUM(G184:G190)</f>
        <v>21.220000000000002</v>
      </c>
      <c r="H191" s="19">
        <f t="shared" ref="H191:L191" si="31">SUM(H184:H190)</f>
        <v>14.270000000000001</v>
      </c>
      <c r="I191" s="19">
        <f t="shared" si="31"/>
        <v>79.14</v>
      </c>
      <c r="J191" s="19">
        <f t="shared" si="31"/>
        <v>609.95000000000005</v>
      </c>
      <c r="K191" s="19"/>
      <c r="L191" s="19">
        <f t="shared" si="31"/>
        <v>78.8</v>
      </c>
    </row>
    <row r="192" spans="1:12" ht="14.4" x14ac:dyDescent="0.3">
      <c r="A192" s="13">
        <v>2</v>
      </c>
      <c r="B192" s="13">
        <v>5</v>
      </c>
      <c r="C192" s="79" t="s">
        <v>21</v>
      </c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14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14"/>
      <c r="B194" s="15"/>
      <c r="C194" s="11"/>
      <c r="D194" s="7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14"/>
      <c r="B195" s="15"/>
      <c r="C195" s="11"/>
      <c r="D195" s="7"/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14"/>
      <c r="B196" s="15"/>
      <c r="C196" s="11"/>
      <c r="D196" s="7"/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14"/>
      <c r="B197" s="15"/>
      <c r="C197" s="11"/>
      <c r="D197" s="7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14"/>
      <c r="B198" s="15"/>
      <c r="C198" s="11"/>
      <c r="D198" s="7"/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14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14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16"/>
      <c r="B201" s="17"/>
      <c r="C201" s="8"/>
      <c r="D201" s="18"/>
      <c r="E201" s="9"/>
      <c r="F201" s="19"/>
      <c r="G201" s="19"/>
      <c r="H201" s="19"/>
      <c r="I201" s="19"/>
      <c r="J201" s="19"/>
      <c r="K201" s="25"/>
      <c r="L201" s="19"/>
    </row>
    <row r="202" spans="1:12" ht="15" customHeight="1" thickBot="1" x14ac:dyDescent="0.3">
      <c r="A202" s="33"/>
      <c r="B202" s="33"/>
      <c r="C202" s="87"/>
      <c r="D202" s="89"/>
      <c r="E202" s="31"/>
      <c r="F202" s="32">
        <f>F191+F201</f>
        <v>537</v>
      </c>
      <c r="G202" s="32">
        <f t="shared" ref="G202:L202" si="32">G191+G201</f>
        <v>21.220000000000002</v>
      </c>
      <c r="H202" s="32">
        <f t="shared" si="32"/>
        <v>14.270000000000001</v>
      </c>
      <c r="I202" s="32">
        <f t="shared" si="32"/>
        <v>79.14</v>
      </c>
      <c r="J202" s="32">
        <f t="shared" si="32"/>
        <v>609.95000000000005</v>
      </c>
      <c r="K202" s="32">
        <f t="shared" si="32"/>
        <v>0</v>
      </c>
      <c r="L202" s="32">
        <f t="shared" si="32"/>
        <v>78.8</v>
      </c>
    </row>
    <row r="203" spans="1:12" ht="13.8" thickBot="1" x14ac:dyDescent="0.3">
      <c r="A203" s="27"/>
      <c r="B203" s="28"/>
      <c r="C203" s="90" t="s">
        <v>5</v>
      </c>
      <c r="D203" s="90"/>
      <c r="E203" s="90"/>
      <c r="F203" s="83">
        <v>550.29999999999995</v>
      </c>
      <c r="G203" s="83">
        <v>19.54</v>
      </c>
      <c r="H203" s="83">
        <v>18.940000000000001</v>
      </c>
      <c r="I203" s="83">
        <v>67.28</v>
      </c>
      <c r="J203" s="83">
        <v>594.77</v>
      </c>
      <c r="K203" s="83"/>
      <c r="L203" s="83">
        <f>(L83+L103+L122+L143+L164+L183+L202+L25+L44+L63)/(IF(L83=0,0,1)+IF(L103=0,0,1)+IF(L122=0,0,1)+IF(L143=0,0,1)+IF(L164=0,0,1)+IF(L183=0,0,1)+IF(L202=0,0,1)+IF(L25=0,0,1)+IF(L44=0,0,1)+IF(L63=0,0,1))</f>
        <v>78.799999999999983</v>
      </c>
    </row>
  </sheetData>
  <mergeCells count="14">
    <mergeCell ref="C143:D143"/>
    <mergeCell ref="C164:D164"/>
    <mergeCell ref="C83:D83"/>
    <mergeCell ref="C203:E203"/>
    <mergeCell ref="C63:D63"/>
    <mergeCell ref="C183:D183"/>
    <mergeCell ref="C202:D202"/>
    <mergeCell ref="C1:E1"/>
    <mergeCell ref="H1:K1"/>
    <mergeCell ref="H2:K2"/>
    <mergeCell ref="C103:D103"/>
    <mergeCell ref="C122:D12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2025-01-20T10:22:41Z</dcterms:modified>
</cp:coreProperties>
</file>